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0" yWindow="60" windowWidth="10785" windowHeight="7875"/>
  </bookViews>
  <sheets>
    <sheet name="CT Ratio Jan-Mar 2022" sheetId="1" r:id="rId1"/>
  </sheets>
  <definedNames>
    <definedName name="_xlnm.Print_Area" localSheetId="0">'CT Ratio Jan-Mar 2022'!$A$1:$O$65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AI8PtlOUAjRFvw6Q/PFlcTV3xBg=="/>
    </ext>
  </extLst>
</workbook>
</file>

<file path=xl/calcChain.xml><?xml version="1.0" encoding="utf-8"?>
<calcChain xmlns="http://schemas.openxmlformats.org/spreadsheetml/2006/main">
  <c r="B65" i="1" l="1"/>
  <c r="I65" i="1" l="1"/>
  <c r="H65" i="1"/>
  <c r="N65" i="1"/>
  <c r="K65" i="1"/>
  <c r="J65" i="1"/>
  <c r="M65" i="1"/>
  <c r="G65" i="1"/>
  <c r="F65" i="1"/>
  <c r="O64" i="1"/>
  <c r="O60" i="1"/>
  <c r="O59" i="1"/>
  <c r="O57" i="1"/>
  <c r="O56" i="1"/>
  <c r="O55" i="1"/>
  <c r="O54" i="1"/>
  <c r="O52" i="1"/>
  <c r="O51" i="1"/>
  <c r="O50" i="1"/>
  <c r="O49" i="1"/>
  <c r="O46" i="1"/>
  <c r="O45" i="1"/>
  <c r="O44" i="1"/>
  <c r="O42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65" i="1" l="1"/>
  <c r="C64" i="1"/>
  <c r="C21" i="1"/>
  <c r="C50" i="1" l="1"/>
  <c r="C45" i="1"/>
  <c r="C44" i="1"/>
  <c r="C42" i="1"/>
  <c r="C37" i="1"/>
  <c r="C36" i="1"/>
  <c r="C32" i="1"/>
  <c r="C31" i="1"/>
  <c r="C30" i="1"/>
  <c r="C26" i="1"/>
  <c r="C25" i="1"/>
  <c r="C22" i="1"/>
  <c r="C19" i="1"/>
  <c r="C18" i="1"/>
  <c r="C17" i="1"/>
  <c r="C15" i="1"/>
  <c r="C11" i="1"/>
  <c r="C10" i="1"/>
  <c r="C8" i="1"/>
  <c r="C63" i="1"/>
  <c r="C62" i="1"/>
  <c r="C61" i="1"/>
  <c r="C59" i="1"/>
  <c r="C58" i="1"/>
  <c r="C57" i="1"/>
  <c r="C56" i="1"/>
  <c r="C55" i="1"/>
  <c r="C54" i="1"/>
  <c r="C53" i="1"/>
  <c r="C52" i="1"/>
  <c r="C51" i="1"/>
  <c r="C49" i="1"/>
  <c r="C48" i="1"/>
  <c r="C47" i="1"/>
  <c r="C46" i="1"/>
  <c r="C43" i="1"/>
  <c r="C41" i="1"/>
  <c r="C40" i="1"/>
  <c r="C39" i="1"/>
  <c r="C38" i="1"/>
  <c r="C35" i="1"/>
  <c r="C34" i="1"/>
  <c r="C33" i="1"/>
  <c r="C29" i="1"/>
  <c r="C28" i="1"/>
  <c r="C27" i="1"/>
  <c r="C24" i="1"/>
  <c r="C23" i="1"/>
  <c r="C20" i="1"/>
  <c r="C16" i="1"/>
  <c r="C14" i="1"/>
  <c r="C13" i="1"/>
  <c r="C12" i="1"/>
  <c r="C9" i="1"/>
  <c r="C7" i="1"/>
  <c r="C6" i="1"/>
  <c r="C65" i="1" l="1"/>
  <c r="C60" i="1" l="1"/>
</calcChain>
</file>

<file path=xl/sharedStrings.xml><?xml version="1.0" encoding="utf-8"?>
<sst xmlns="http://schemas.openxmlformats.org/spreadsheetml/2006/main" count="95" uniqueCount="86">
  <si>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</si>
  <si>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</si>
  <si>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</si>
  <si>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</si>
  <si>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</si>
  <si>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</si>
  <si>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</si>
  <si>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</si>
  <si>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</si>
  <si>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</si>
  <si>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</si>
  <si>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</si>
  <si>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</si>
  <si>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</si>
  <si>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</si>
  <si>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</si>
  <si>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</si>
  <si>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RESPI 1</t>
  </si>
  <si>
    <t>RESPI 2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</si>
  <si>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</si>
  <si>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</si>
  <si>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</si>
  <si>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</si>
  <si>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</si>
  <si>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</si>
  <si>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</si>
  <si>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</si>
  <si>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</si>
  <si>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</si>
  <si>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DCGO</t>
  </si>
  <si>
    <t>DCDN</t>
  </si>
  <si>
    <t>OK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</si>
  <si>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</si>
  <si>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</si>
  <si>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</si>
  <si>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</si>
  <si>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</si>
  <si>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</si>
  <si>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</si>
  <si>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</si>
  <si>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</si>
  <si>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</si>
  <si>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</si>
  <si>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</si>
  <si>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</si>
  <si>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</si>
  <si>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</si>
  <si>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</si>
  <si>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</si>
  <si>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</si>
  <si>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</si>
  <si>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</si>
  <si>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</si>
  <si>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</si>
  <si>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</si>
  <si>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</si>
  <si>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</si>
  <si>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</si>
  <si>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</si>
  <si>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</si>
  <si>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</si>
  <si>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</si>
  <si>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</si>
  <si>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</si>
  <si>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</si>
  <si>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</si>
  <si>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</si>
  <si>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</si>
  <si>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</si>
  <si>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</si>
  <si>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</si>
  <si>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WSS</t>
  </si>
  <si>
    <t>EPU</t>
  </si>
  <si>
    <t>Total</t>
  </si>
  <si>
    <t>IDCU</t>
  </si>
  <si>
    <t>DCOBS</t>
  </si>
  <si>
    <t>CT RATIO : Blood product consumption by wards Jan-March, 2022</t>
  </si>
  <si>
    <t>Abbreviation (Petunjuk):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</si>
  <si>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</si>
  <si>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</si>
  <si>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</si>
  <si>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</si>
  <si>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</si>
  <si>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</si>
  <si>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</si>
  <si>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Nota: "Crossmatched" termasuk "Physical crossmatched" dan "Electronic crossmatched"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</si>
</sst>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sz val="11"/>
      <color rgb="FF00B05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1"/>
    <xf numFmtId="0" fontId="8" fillId="0" borderId="1"/>
  </cellStyleXfs>
  <cellXfs count="4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3" fillId="2" borderId="1" xfId="0" applyFont="1" applyFill="1" applyBorder="1"/>
    <xf numFmtId="0" fontId="6" fillId="0" borderId="0" xfId="0" applyFont="1"/>
    <xf numFmtId="0" fontId="3" fillId="0" borderId="2" xfId="0" applyFont="1" applyBorder="1"/>
    <xf numFmtId="0" fontId="7" fillId="0" borderId="9" xfId="0" applyFont="1" applyBorder="1" applyAlignment="1">
      <alignment horizontal="center"/>
    </xf>
    <xf numFmtId="0" fontId="10" fillId="4" borderId="10" xfId="0" applyFont="1" applyFill="1" applyBorder="1"/>
    <xf numFmtId="0" fontId="11" fillId="4" borderId="11" xfId="0" applyFont="1" applyFill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" xfId="0" applyFont="1" applyBorder="1"/>
    <xf numFmtId="0" fontId="12" fillId="0" borderId="14" xfId="0" applyFont="1" applyBorder="1"/>
    <xf numFmtId="0" fontId="13" fillId="0" borderId="13" xfId="2" applyFont="1" applyBorder="1"/>
    <xf numFmtId="0" fontId="13" fillId="0" borderId="1" xfId="2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0" borderId="0" xfId="0" applyFont="1"/>
    <xf numFmtId="0" fontId="14" fillId="0" borderId="0" xfId="0" applyFont="1"/>
    <xf numFmtId="164" fontId="15" fillId="2" borderId="9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workbookViewId="0">
      <selection activeCell="T24" sqref="T24"/>
    </sheetView>
  </sheetViews>
  <sheetFormatPr defaultColWidth="12.625" defaultRowHeight="15" customHeight="1" x14ac:dyDescent="0.2"/>
  <cols>
    <col min="1" max="1" width="7.5" customWidth="1"/>
    <col min="2" max="2" width="11.875" customWidth="1"/>
    <col min="3" max="3" width="7" customWidth="1"/>
    <col min="4" max="4" width="3.625" customWidth="1"/>
    <col min="5" max="5" width="7.125" customWidth="1"/>
    <col min="6" max="6" width="6.625" customWidth="1"/>
    <col min="7" max="7" width="5.375" customWidth="1"/>
    <col min="8" max="8" width="8.75" customWidth="1"/>
    <col min="9" max="9" width="6.125" customWidth="1"/>
    <col min="10" max="10" width="7.25" customWidth="1"/>
    <col min="11" max="11" width="3.625" customWidth="1"/>
    <col min="12" max="12" width="6.625" customWidth="1"/>
    <col min="13" max="13" width="5.375" customWidth="1"/>
    <col min="14" max="14" width="8.75" customWidth="1"/>
    <col min="15" max="15" width="9.125" customWidth="1"/>
    <col min="16" max="16" width="2.5" customWidth="1"/>
    <col min="17" max="17" width="8" customWidth="1"/>
    <col min="18" max="26" width="7.625" customWidth="1"/>
  </cols>
  <sheetData>
    <row r="1" spans="1:26" ht="15.75" customHeight="1" x14ac:dyDescent="0.25">
      <c r="A1" s="1" t="s">
        <v>76</v>
      </c>
      <c r="B1" s="1"/>
      <c r="C1" s="2"/>
      <c r="D1" s="1"/>
      <c r="E1" s="3"/>
      <c r="F1" s="1"/>
      <c r="G1" s="1"/>
      <c r="H1" s="1"/>
      <c r="I1" s="4"/>
      <c r="J1" s="4"/>
      <c r="K1" s="4"/>
      <c r="L1" s="4"/>
      <c r="M1" s="4"/>
      <c r="N1" s="4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5">
      <c r="A2" s="7" t="s">
        <v>0</v>
      </c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7" t="s">
        <v>2</v>
      </c>
      <c r="P2" s="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9"/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41" t="s">
        <v>12</v>
      </c>
      <c r="L3" s="42"/>
      <c r="M3" s="42"/>
      <c r="N3" s="43"/>
      <c r="O3" s="10" t="s">
        <v>13</v>
      </c>
      <c r="P3" s="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 t="s">
        <v>14</v>
      </c>
      <c r="K4" s="13" t="s">
        <v>5</v>
      </c>
      <c r="L4" s="13" t="s">
        <v>7</v>
      </c>
      <c r="M4" s="13" t="s">
        <v>8</v>
      </c>
      <c r="N4" s="13" t="s">
        <v>9</v>
      </c>
      <c r="O4" s="12" t="s">
        <v>15</v>
      </c>
      <c r="P4" s="8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16" t="s">
        <v>16</v>
      </c>
      <c r="B6" s="16">
        <v>543</v>
      </c>
      <c r="C6" s="17">
        <f t="shared" ref="C6:C65" si="0">B6/O6</f>
        <v>1.1986754966887416</v>
      </c>
      <c r="D6" s="16"/>
      <c r="E6" s="18"/>
      <c r="F6" s="16">
        <v>417</v>
      </c>
      <c r="G6" s="16">
        <v>32</v>
      </c>
      <c r="H6" s="16">
        <v>4</v>
      </c>
      <c r="I6" s="16"/>
      <c r="J6" s="16"/>
      <c r="K6" s="16"/>
      <c r="L6" s="16"/>
      <c r="M6" s="16"/>
      <c r="N6" s="16"/>
      <c r="O6" s="16">
        <f t="shared" ref="O6:O22" si="1">SUM(D6:N6)</f>
        <v>453</v>
      </c>
      <c r="P6" s="6"/>
      <c r="Q6" s="25" t="s">
        <v>77</v>
      </c>
      <c r="R6" s="26"/>
      <c r="S6" s="27"/>
      <c r="T6" s="27"/>
      <c r="U6" s="28"/>
      <c r="V6" s="6"/>
      <c r="W6" s="6"/>
      <c r="X6" s="6"/>
      <c r="Y6" s="6"/>
      <c r="Z6" s="6"/>
    </row>
    <row r="7" spans="1:26" ht="15.75" customHeight="1" x14ac:dyDescent="0.25">
      <c r="A7" s="16" t="s">
        <v>17</v>
      </c>
      <c r="B7" s="16">
        <v>84</v>
      </c>
      <c r="C7" s="17">
        <f t="shared" si="0"/>
        <v>1.3333333333333333</v>
      </c>
      <c r="D7" s="16"/>
      <c r="E7" s="18"/>
      <c r="F7" s="16">
        <v>63</v>
      </c>
      <c r="G7" s="16"/>
      <c r="H7" s="16"/>
      <c r="I7" s="16"/>
      <c r="J7" s="16"/>
      <c r="K7" s="16"/>
      <c r="L7" s="16"/>
      <c r="M7" s="16"/>
      <c r="N7" s="16"/>
      <c r="O7" s="16">
        <f t="shared" si="1"/>
        <v>63</v>
      </c>
      <c r="P7" s="6"/>
      <c r="Q7" s="29" t="s">
        <v>5</v>
      </c>
      <c r="R7" s="30" t="s">
        <v>78</v>
      </c>
      <c r="S7" s="30"/>
      <c r="T7" s="30"/>
      <c r="U7" s="31"/>
      <c r="V7" s="6"/>
      <c r="W7" s="6"/>
      <c r="X7" s="6"/>
      <c r="Y7" s="6"/>
      <c r="Z7" s="6"/>
    </row>
    <row r="8" spans="1:26" ht="15.75" customHeight="1" x14ac:dyDescent="0.25">
      <c r="A8" s="16" t="s">
        <v>18</v>
      </c>
      <c r="B8" s="16">
        <v>90</v>
      </c>
      <c r="C8" s="17">
        <f t="shared" si="0"/>
        <v>1.2</v>
      </c>
      <c r="D8" s="16"/>
      <c r="E8" s="18"/>
      <c r="F8" s="16">
        <v>70</v>
      </c>
      <c r="G8" s="16">
        <v>5</v>
      </c>
      <c r="H8" s="16"/>
      <c r="I8" s="16"/>
      <c r="J8" s="16"/>
      <c r="K8" s="16"/>
      <c r="L8" s="16"/>
      <c r="M8" s="16"/>
      <c r="N8" s="16"/>
      <c r="O8" s="16">
        <f t="shared" si="1"/>
        <v>75</v>
      </c>
      <c r="P8" s="6"/>
      <c r="Q8" s="32" t="s">
        <v>7</v>
      </c>
      <c r="R8" s="33" t="s">
        <v>79</v>
      </c>
      <c r="S8" s="33"/>
      <c r="T8" s="33"/>
      <c r="U8" s="31"/>
      <c r="V8" s="6"/>
      <c r="W8" s="6"/>
      <c r="X8" s="6"/>
      <c r="Y8" s="6"/>
      <c r="Z8" s="6"/>
    </row>
    <row r="9" spans="1:26" ht="15.75" customHeight="1" x14ac:dyDescent="0.25">
      <c r="A9" s="16" t="s">
        <v>19</v>
      </c>
      <c r="B9" s="16">
        <v>410</v>
      </c>
      <c r="C9" s="17">
        <f t="shared" si="0"/>
        <v>1.0199004975124377</v>
      </c>
      <c r="D9" s="16"/>
      <c r="E9" s="18"/>
      <c r="F9" s="16">
        <v>359</v>
      </c>
      <c r="G9" s="16">
        <v>38</v>
      </c>
      <c r="H9" s="16"/>
      <c r="I9" s="16"/>
      <c r="J9" s="16"/>
      <c r="K9" s="16"/>
      <c r="L9" s="16"/>
      <c r="M9" s="16">
        <v>5</v>
      </c>
      <c r="N9" s="16"/>
      <c r="O9" s="16">
        <f t="shared" si="1"/>
        <v>402</v>
      </c>
      <c r="P9" s="6"/>
      <c r="Q9" s="32" t="s">
        <v>8</v>
      </c>
      <c r="R9" s="33" t="s">
        <v>80</v>
      </c>
      <c r="S9" s="33"/>
      <c r="T9" s="33"/>
      <c r="U9" s="31"/>
      <c r="V9" s="6"/>
      <c r="W9" s="6"/>
      <c r="X9" s="6"/>
      <c r="Y9" s="6"/>
      <c r="Z9" s="6"/>
    </row>
    <row r="10" spans="1:26" ht="15.75" customHeight="1" x14ac:dyDescent="0.25">
      <c r="A10" s="16" t="s">
        <v>20</v>
      </c>
      <c r="B10" s="16">
        <v>23</v>
      </c>
      <c r="C10" s="17">
        <f t="shared" si="0"/>
        <v>1.1499999999999999</v>
      </c>
      <c r="D10" s="16"/>
      <c r="E10" s="18"/>
      <c r="F10" s="16">
        <v>17</v>
      </c>
      <c r="G10" s="16">
        <v>3</v>
      </c>
      <c r="H10" s="16"/>
      <c r="I10" s="16"/>
      <c r="J10" s="16"/>
      <c r="K10" s="16"/>
      <c r="L10" s="16"/>
      <c r="M10" s="16"/>
      <c r="N10" s="16"/>
      <c r="O10" s="16">
        <f t="shared" si="1"/>
        <v>20</v>
      </c>
      <c r="P10" s="6"/>
      <c r="Q10" s="29" t="s">
        <v>9</v>
      </c>
      <c r="R10" s="30" t="s">
        <v>81</v>
      </c>
      <c r="S10" s="30"/>
      <c r="T10" s="30"/>
      <c r="U10" s="31"/>
      <c r="V10" s="6"/>
      <c r="W10" s="6"/>
      <c r="X10" s="6"/>
      <c r="Y10" s="6"/>
      <c r="Z10" s="6"/>
    </row>
    <row r="11" spans="1:26" ht="15.75" customHeight="1" x14ac:dyDescent="0.25">
      <c r="A11" s="16" t="s">
        <v>21</v>
      </c>
      <c r="B11" s="16">
        <v>123</v>
      </c>
      <c r="C11" s="17">
        <f t="shared" si="0"/>
        <v>1.1495327102803738</v>
      </c>
      <c r="D11" s="16"/>
      <c r="E11" s="18"/>
      <c r="F11" s="16">
        <v>107</v>
      </c>
      <c r="G11" s="16"/>
      <c r="H11" s="16"/>
      <c r="I11" s="16"/>
      <c r="J11" s="16"/>
      <c r="K11" s="16"/>
      <c r="L11" s="16"/>
      <c r="M11" s="16"/>
      <c r="N11" s="16"/>
      <c r="O11" s="16">
        <f t="shared" si="1"/>
        <v>107</v>
      </c>
      <c r="P11" s="6"/>
      <c r="Q11" s="29" t="s">
        <v>10</v>
      </c>
      <c r="R11" s="30" t="s">
        <v>82</v>
      </c>
      <c r="S11" s="30"/>
      <c r="T11" s="30"/>
      <c r="U11" s="31"/>
      <c r="V11" s="6"/>
      <c r="W11" s="6"/>
      <c r="X11" s="6"/>
      <c r="Y11" s="6"/>
      <c r="Z11" s="6"/>
    </row>
    <row r="12" spans="1:26" ht="15.75" customHeight="1" x14ac:dyDescent="0.25">
      <c r="A12" s="16" t="s">
        <v>22</v>
      </c>
      <c r="B12" s="16">
        <v>75</v>
      </c>
      <c r="C12" s="17">
        <f t="shared" si="0"/>
        <v>1.1363636363636365</v>
      </c>
      <c r="D12" s="16"/>
      <c r="E12" s="18"/>
      <c r="F12" s="16">
        <v>66</v>
      </c>
      <c r="G12" s="16"/>
      <c r="H12" s="16"/>
      <c r="I12" s="16"/>
      <c r="J12" s="16"/>
      <c r="K12" s="16"/>
      <c r="L12" s="16"/>
      <c r="M12" s="16"/>
      <c r="N12" s="16"/>
      <c r="O12" s="16">
        <f t="shared" si="1"/>
        <v>66</v>
      </c>
      <c r="P12" s="6"/>
      <c r="Q12" s="34" t="s">
        <v>83</v>
      </c>
      <c r="R12" s="35" t="s">
        <v>84</v>
      </c>
      <c r="S12" s="35"/>
      <c r="T12" s="35"/>
      <c r="U12" s="36"/>
      <c r="V12" s="6"/>
      <c r="W12" s="6"/>
      <c r="X12" s="6"/>
      <c r="Y12" s="6"/>
      <c r="Z12" s="6"/>
    </row>
    <row r="13" spans="1:26" ht="15.75" customHeight="1" x14ac:dyDescent="0.25">
      <c r="A13" s="16" t="s">
        <v>23</v>
      </c>
      <c r="B13" s="16">
        <v>51</v>
      </c>
      <c r="C13" s="17">
        <f t="shared" si="0"/>
        <v>1.1860465116279071</v>
      </c>
      <c r="D13" s="16"/>
      <c r="E13" s="18"/>
      <c r="F13" s="16">
        <v>43</v>
      </c>
      <c r="G13" s="16"/>
      <c r="H13" s="16"/>
      <c r="I13" s="16"/>
      <c r="J13" s="16"/>
      <c r="K13" s="16"/>
      <c r="L13" s="16"/>
      <c r="M13" s="16"/>
      <c r="N13" s="16"/>
      <c r="O13" s="16">
        <f t="shared" si="1"/>
        <v>43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5">
      <c r="A14" s="16" t="s">
        <v>24</v>
      </c>
      <c r="B14" s="16">
        <v>24</v>
      </c>
      <c r="C14" s="17">
        <f t="shared" si="0"/>
        <v>1.1428571428571428</v>
      </c>
      <c r="D14" s="16"/>
      <c r="E14" s="18"/>
      <c r="F14" s="16">
        <v>21</v>
      </c>
      <c r="G14" s="16"/>
      <c r="H14" s="16"/>
      <c r="I14" s="16"/>
      <c r="J14" s="16"/>
      <c r="K14" s="16"/>
      <c r="L14" s="16"/>
      <c r="M14" s="16"/>
      <c r="N14" s="16"/>
      <c r="O14" s="16">
        <f t="shared" si="1"/>
        <v>21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5">
      <c r="A15" s="16" t="s">
        <v>25</v>
      </c>
      <c r="B15" s="16">
        <v>24</v>
      </c>
      <c r="C15" s="17">
        <f t="shared" si="0"/>
        <v>1.0434782608695652</v>
      </c>
      <c r="D15" s="16"/>
      <c r="E15" s="18"/>
      <c r="F15" s="16">
        <v>22</v>
      </c>
      <c r="G15" s="16">
        <v>1</v>
      </c>
      <c r="H15" s="16"/>
      <c r="I15" s="16"/>
      <c r="J15" s="16"/>
      <c r="K15" s="16"/>
      <c r="L15" s="16"/>
      <c r="M15" s="16"/>
      <c r="N15" s="16"/>
      <c r="O15" s="16">
        <f t="shared" si="1"/>
        <v>23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5">
      <c r="A16" s="16" t="s">
        <v>26</v>
      </c>
      <c r="B16" s="16">
        <v>28</v>
      </c>
      <c r="C16" s="17">
        <f t="shared" si="0"/>
        <v>1.4736842105263157</v>
      </c>
      <c r="D16" s="16"/>
      <c r="E16" s="18"/>
      <c r="F16" s="16">
        <v>19</v>
      </c>
      <c r="G16" s="16"/>
      <c r="H16" s="16"/>
      <c r="I16" s="16"/>
      <c r="J16" s="16"/>
      <c r="K16" s="16"/>
      <c r="L16" s="16"/>
      <c r="M16" s="16"/>
      <c r="N16" s="16"/>
      <c r="O16" s="16">
        <f t="shared" si="1"/>
        <v>19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5">
      <c r="A17" s="16" t="s">
        <v>27</v>
      </c>
      <c r="B17" s="16">
        <v>173</v>
      </c>
      <c r="C17" s="17">
        <f t="shared" si="0"/>
        <v>1.0236686390532543</v>
      </c>
      <c r="D17" s="16"/>
      <c r="E17" s="18"/>
      <c r="F17" s="16">
        <v>6</v>
      </c>
      <c r="G17" s="16">
        <v>135</v>
      </c>
      <c r="H17" s="16"/>
      <c r="I17" s="16"/>
      <c r="J17" s="16">
        <v>1</v>
      </c>
      <c r="K17" s="16"/>
      <c r="L17" s="16"/>
      <c r="M17" s="16">
        <v>27</v>
      </c>
      <c r="N17" s="16"/>
      <c r="O17" s="16">
        <f t="shared" si="1"/>
        <v>169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5">
      <c r="A18" s="16" t="s">
        <v>28</v>
      </c>
      <c r="B18" s="16">
        <v>445</v>
      </c>
      <c r="C18" s="17">
        <f t="shared" si="0"/>
        <v>1.0067873303167421</v>
      </c>
      <c r="D18" s="16"/>
      <c r="E18" s="18"/>
      <c r="F18" s="16">
        <v>11</v>
      </c>
      <c r="G18" s="16">
        <v>417</v>
      </c>
      <c r="H18" s="16"/>
      <c r="I18" s="16"/>
      <c r="J18" s="16">
        <v>8</v>
      </c>
      <c r="K18" s="16"/>
      <c r="L18" s="16"/>
      <c r="M18" s="16">
        <v>6</v>
      </c>
      <c r="N18" s="16"/>
      <c r="O18" s="16">
        <f t="shared" si="1"/>
        <v>442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5">
      <c r="A19" s="16" t="s">
        <v>29</v>
      </c>
      <c r="B19" s="16">
        <v>7</v>
      </c>
      <c r="C19" s="17">
        <f t="shared" si="0"/>
        <v>1</v>
      </c>
      <c r="D19" s="16"/>
      <c r="E19" s="18"/>
      <c r="F19" s="16">
        <v>7</v>
      </c>
      <c r="G19" s="16"/>
      <c r="H19" s="16"/>
      <c r="I19" s="16"/>
      <c r="J19" s="16"/>
      <c r="K19" s="16"/>
      <c r="L19" s="16"/>
      <c r="M19" s="16"/>
      <c r="N19" s="16"/>
      <c r="O19" s="16">
        <f t="shared" si="1"/>
        <v>7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16" t="s">
        <v>30</v>
      </c>
      <c r="B20" s="16">
        <v>20</v>
      </c>
      <c r="C20" s="17">
        <f t="shared" si="0"/>
        <v>1.1764705882352942</v>
      </c>
      <c r="D20" s="16"/>
      <c r="E20" s="18"/>
      <c r="F20" s="16">
        <v>12</v>
      </c>
      <c r="G20" s="16">
        <v>5</v>
      </c>
      <c r="H20" s="16"/>
      <c r="I20" s="16"/>
      <c r="J20" s="16"/>
      <c r="K20" s="16"/>
      <c r="L20" s="16"/>
      <c r="M20" s="16"/>
      <c r="N20" s="16"/>
      <c r="O20" s="16">
        <f t="shared" si="1"/>
        <v>17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16" t="s">
        <v>75</v>
      </c>
      <c r="B21" s="16"/>
      <c r="C21" s="17" t="e">
        <f t="shared" si="0"/>
        <v>#DIV/0!</v>
      </c>
      <c r="D21" s="16"/>
      <c r="E21" s="18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16" t="s">
        <v>31</v>
      </c>
      <c r="B22" s="16">
        <v>46</v>
      </c>
      <c r="C22" s="17">
        <f t="shared" si="0"/>
        <v>1</v>
      </c>
      <c r="D22" s="16"/>
      <c r="E22" s="18"/>
      <c r="F22" s="16">
        <v>44</v>
      </c>
      <c r="G22" s="16">
        <v>2</v>
      </c>
      <c r="H22" s="16"/>
      <c r="I22" s="16"/>
      <c r="J22" s="16"/>
      <c r="K22" s="16"/>
      <c r="L22" s="16"/>
      <c r="M22" s="16"/>
      <c r="N22" s="16"/>
      <c r="O22" s="16">
        <f t="shared" si="1"/>
        <v>46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6" t="s">
        <v>32</v>
      </c>
      <c r="B23" s="16"/>
      <c r="C23" s="17" t="e">
        <f t="shared" si="0"/>
        <v>#DIV/0!</v>
      </c>
      <c r="D23" s="16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16" t="s">
        <v>33</v>
      </c>
      <c r="B24" s="16">
        <v>46</v>
      </c>
      <c r="C24" s="17">
        <f t="shared" si="0"/>
        <v>1.9166666666666667</v>
      </c>
      <c r="D24" s="16"/>
      <c r="E24" s="18"/>
      <c r="F24" s="16">
        <v>24</v>
      </c>
      <c r="G24" s="16"/>
      <c r="H24" s="16"/>
      <c r="I24" s="16"/>
      <c r="J24" s="16"/>
      <c r="K24" s="16"/>
      <c r="L24" s="16"/>
      <c r="M24" s="16"/>
      <c r="N24" s="16"/>
      <c r="O24" s="16">
        <f t="shared" ref="O24:O37" si="2">SUM(D24:N24)</f>
        <v>24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6" t="s">
        <v>34</v>
      </c>
      <c r="B25" s="16">
        <v>70</v>
      </c>
      <c r="C25" s="17">
        <f t="shared" si="0"/>
        <v>1.25</v>
      </c>
      <c r="D25" s="16"/>
      <c r="E25" s="18"/>
      <c r="F25" s="16">
        <v>54</v>
      </c>
      <c r="G25" s="16">
        <v>2</v>
      </c>
      <c r="H25" s="16"/>
      <c r="I25" s="16"/>
      <c r="J25" s="16"/>
      <c r="K25" s="16"/>
      <c r="L25" s="16"/>
      <c r="M25" s="16"/>
      <c r="N25" s="16"/>
      <c r="O25" s="16">
        <f t="shared" si="2"/>
        <v>56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40" t="s">
        <v>35</v>
      </c>
      <c r="B26" s="16">
        <v>62</v>
      </c>
      <c r="C26" s="39">
        <f t="shared" si="0"/>
        <v>2.0666666666666669</v>
      </c>
      <c r="D26" s="16"/>
      <c r="E26" s="18"/>
      <c r="F26" s="16">
        <v>30</v>
      </c>
      <c r="G26" s="16"/>
      <c r="H26" s="16"/>
      <c r="I26" s="16"/>
      <c r="J26" s="16"/>
      <c r="K26" s="16"/>
      <c r="L26" s="16"/>
      <c r="M26" s="16"/>
      <c r="N26" s="16"/>
      <c r="O26" s="16">
        <f t="shared" si="2"/>
        <v>30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40" t="s">
        <v>36</v>
      </c>
      <c r="B27" s="16">
        <v>103</v>
      </c>
      <c r="C27" s="39">
        <f t="shared" si="0"/>
        <v>4.12</v>
      </c>
      <c r="D27" s="16"/>
      <c r="E27" s="18"/>
      <c r="F27" s="16">
        <v>25</v>
      </c>
      <c r="G27" s="16"/>
      <c r="H27" s="16"/>
      <c r="I27" s="16"/>
      <c r="J27" s="16"/>
      <c r="K27" s="16"/>
      <c r="L27" s="16"/>
      <c r="M27" s="16"/>
      <c r="N27" s="16"/>
      <c r="O27" s="16">
        <f t="shared" si="2"/>
        <v>25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6" t="s">
        <v>37</v>
      </c>
      <c r="B28" s="16">
        <v>323</v>
      </c>
      <c r="C28" s="17">
        <f t="shared" si="0"/>
        <v>1.3803418803418803</v>
      </c>
      <c r="D28" s="16"/>
      <c r="E28" s="18"/>
      <c r="F28" s="16">
        <v>232</v>
      </c>
      <c r="G28" s="16">
        <v>2</v>
      </c>
      <c r="H28" s="16"/>
      <c r="I28" s="16"/>
      <c r="J28" s="16"/>
      <c r="K28" s="16"/>
      <c r="L28" s="16"/>
      <c r="M28" s="16"/>
      <c r="N28" s="16"/>
      <c r="O28" s="16">
        <f t="shared" si="2"/>
        <v>234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6" t="s">
        <v>38</v>
      </c>
      <c r="B29" s="16">
        <v>109</v>
      </c>
      <c r="C29" s="17">
        <f t="shared" si="0"/>
        <v>1.0792079207920793</v>
      </c>
      <c r="D29" s="16"/>
      <c r="E29" s="18"/>
      <c r="F29" s="16">
        <v>71</v>
      </c>
      <c r="G29" s="16">
        <v>30</v>
      </c>
      <c r="H29" s="16"/>
      <c r="I29" s="16"/>
      <c r="J29" s="16"/>
      <c r="K29" s="16"/>
      <c r="L29" s="16"/>
      <c r="M29" s="16"/>
      <c r="N29" s="16"/>
      <c r="O29" s="16">
        <f t="shared" si="2"/>
        <v>101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6" t="s">
        <v>39</v>
      </c>
      <c r="B30" s="16">
        <v>4</v>
      </c>
      <c r="C30" s="17">
        <f t="shared" si="0"/>
        <v>1.3333333333333333</v>
      </c>
      <c r="D30" s="16"/>
      <c r="E30" s="18"/>
      <c r="F30" s="16">
        <v>3</v>
      </c>
      <c r="G30" s="16"/>
      <c r="H30" s="16"/>
      <c r="I30" s="16"/>
      <c r="J30" s="16"/>
      <c r="K30" s="16"/>
      <c r="L30" s="16"/>
      <c r="M30" s="16"/>
      <c r="N30" s="16"/>
      <c r="O30" s="16">
        <f t="shared" si="2"/>
        <v>3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6" t="s">
        <v>40</v>
      </c>
      <c r="B31" s="16">
        <v>240</v>
      </c>
      <c r="C31" s="17">
        <f t="shared" si="0"/>
        <v>1.791044776119403</v>
      </c>
      <c r="D31" s="16"/>
      <c r="E31" s="18"/>
      <c r="F31" s="16">
        <v>133</v>
      </c>
      <c r="G31" s="16">
        <v>1</v>
      </c>
      <c r="H31" s="16"/>
      <c r="I31" s="16"/>
      <c r="J31" s="16"/>
      <c r="K31" s="16"/>
      <c r="L31" s="16"/>
      <c r="M31" s="16"/>
      <c r="N31" s="16"/>
      <c r="O31" s="16">
        <f t="shared" si="2"/>
        <v>134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customHeight="1" x14ac:dyDescent="0.25">
      <c r="A32" s="16" t="s">
        <v>41</v>
      </c>
      <c r="B32" s="16">
        <v>18</v>
      </c>
      <c r="C32" s="17">
        <f t="shared" si="0"/>
        <v>1.2</v>
      </c>
      <c r="D32" s="16"/>
      <c r="E32" s="18"/>
      <c r="F32" s="16">
        <v>15</v>
      </c>
      <c r="G32" s="16"/>
      <c r="H32" s="16"/>
      <c r="I32" s="16"/>
      <c r="J32" s="16"/>
      <c r="K32" s="16"/>
      <c r="L32" s="16"/>
      <c r="M32" s="16"/>
      <c r="N32" s="16"/>
      <c r="O32" s="16">
        <f t="shared" si="2"/>
        <v>15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 x14ac:dyDescent="0.25">
      <c r="A33" s="16" t="s">
        <v>42</v>
      </c>
      <c r="B33" s="16">
        <v>8</v>
      </c>
      <c r="C33" s="17">
        <f t="shared" si="0"/>
        <v>1</v>
      </c>
      <c r="D33" s="16"/>
      <c r="E33" s="18"/>
      <c r="F33" s="16">
        <v>8</v>
      </c>
      <c r="G33" s="16"/>
      <c r="H33" s="16"/>
      <c r="I33" s="16"/>
      <c r="J33" s="16"/>
      <c r="K33" s="16"/>
      <c r="L33" s="16"/>
      <c r="M33" s="16"/>
      <c r="N33" s="16"/>
      <c r="O33" s="16">
        <f t="shared" si="2"/>
        <v>8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6" t="s">
        <v>43</v>
      </c>
      <c r="B34" s="16">
        <v>214</v>
      </c>
      <c r="C34" s="17">
        <f t="shared" si="0"/>
        <v>1.3806451612903226</v>
      </c>
      <c r="D34" s="16"/>
      <c r="E34" s="18"/>
      <c r="F34" s="16">
        <v>153</v>
      </c>
      <c r="G34" s="16">
        <v>2</v>
      </c>
      <c r="H34" s="16"/>
      <c r="I34" s="16"/>
      <c r="J34" s="16"/>
      <c r="K34" s="16"/>
      <c r="L34" s="16"/>
      <c r="M34" s="16"/>
      <c r="N34" s="16"/>
      <c r="O34" s="16">
        <f t="shared" si="2"/>
        <v>155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6" t="s">
        <v>44</v>
      </c>
      <c r="B35" s="16">
        <v>80</v>
      </c>
      <c r="C35" s="17">
        <f t="shared" si="0"/>
        <v>1.4035087719298245</v>
      </c>
      <c r="D35" s="16"/>
      <c r="E35" s="18"/>
      <c r="F35" s="16">
        <v>57</v>
      </c>
      <c r="G35" s="16"/>
      <c r="H35" s="16"/>
      <c r="I35" s="16"/>
      <c r="J35" s="16"/>
      <c r="K35" s="16"/>
      <c r="L35" s="16"/>
      <c r="M35" s="16"/>
      <c r="N35" s="16"/>
      <c r="O35" s="16">
        <f t="shared" si="2"/>
        <v>57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40" t="s">
        <v>45</v>
      </c>
      <c r="B36" s="16">
        <v>179</v>
      </c>
      <c r="C36" s="39">
        <f t="shared" si="0"/>
        <v>2.5211267605633805</v>
      </c>
      <c r="D36" s="16"/>
      <c r="E36" s="18"/>
      <c r="F36" s="16">
        <v>70</v>
      </c>
      <c r="G36" s="16">
        <v>1</v>
      </c>
      <c r="H36" s="16"/>
      <c r="I36" s="16"/>
      <c r="J36" s="16"/>
      <c r="K36" s="16"/>
      <c r="L36" s="16"/>
      <c r="M36" s="16"/>
      <c r="N36" s="16"/>
      <c r="O36" s="16">
        <f t="shared" si="2"/>
        <v>71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40" t="s">
        <v>46</v>
      </c>
      <c r="B37" s="16">
        <v>33</v>
      </c>
      <c r="C37" s="39">
        <f t="shared" si="0"/>
        <v>2.5384615384615383</v>
      </c>
      <c r="D37" s="16"/>
      <c r="E37" s="16"/>
      <c r="F37" s="16">
        <v>13</v>
      </c>
      <c r="G37" s="16"/>
      <c r="H37" s="16"/>
      <c r="I37" s="16"/>
      <c r="J37" s="16"/>
      <c r="K37" s="16"/>
      <c r="L37" s="16"/>
      <c r="M37" s="16"/>
      <c r="N37" s="16"/>
      <c r="O37" s="16">
        <f t="shared" si="2"/>
        <v>13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6" t="s">
        <v>47</v>
      </c>
      <c r="B38" s="16"/>
      <c r="C38" s="17" t="e">
        <f t="shared" si="0"/>
        <v>#DIV/0!</v>
      </c>
      <c r="D38" s="16"/>
      <c r="E38" s="18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6" t="s">
        <v>48</v>
      </c>
      <c r="B39" s="16">
        <v>28</v>
      </c>
      <c r="C39" s="17">
        <f t="shared" si="0"/>
        <v>1.5555555555555556</v>
      </c>
      <c r="D39" s="16"/>
      <c r="E39" s="18"/>
      <c r="F39" s="16">
        <v>17</v>
      </c>
      <c r="G39" s="16">
        <v>1</v>
      </c>
      <c r="H39" s="16"/>
      <c r="I39" s="16"/>
      <c r="J39" s="16"/>
      <c r="K39" s="16"/>
      <c r="L39" s="16"/>
      <c r="M39" s="16"/>
      <c r="N39" s="16"/>
      <c r="O39" s="16">
        <f>SUM(D39:N39)</f>
        <v>18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6" t="s">
        <v>49</v>
      </c>
      <c r="B40" s="16">
        <v>1</v>
      </c>
      <c r="C40" s="17" t="e">
        <f t="shared" si="0"/>
        <v>#DIV/0!</v>
      </c>
      <c r="D40" s="16"/>
      <c r="E40" s="18"/>
      <c r="F40" s="16">
        <v>1</v>
      </c>
      <c r="G40" s="16"/>
      <c r="H40" s="16"/>
      <c r="I40" s="16"/>
      <c r="J40" s="16"/>
      <c r="K40" s="16"/>
      <c r="L40" s="16"/>
      <c r="M40" s="16"/>
      <c r="N40" s="16"/>
      <c r="O40" s="1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6" t="s">
        <v>50</v>
      </c>
      <c r="B41" s="16"/>
      <c r="C41" s="17" t="e">
        <f t="shared" si="0"/>
        <v>#DIV/0!</v>
      </c>
      <c r="D41" s="16"/>
      <c r="E41" s="1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6" t="s">
        <v>51</v>
      </c>
      <c r="B42" s="16">
        <v>53</v>
      </c>
      <c r="C42" s="17">
        <f t="shared" si="0"/>
        <v>1.0392156862745099</v>
      </c>
      <c r="D42" s="16"/>
      <c r="E42" s="18"/>
      <c r="F42" s="16">
        <v>45</v>
      </c>
      <c r="G42" s="16">
        <v>6</v>
      </c>
      <c r="H42" s="16"/>
      <c r="I42" s="16"/>
      <c r="J42" s="16"/>
      <c r="K42" s="16"/>
      <c r="L42" s="16"/>
      <c r="M42" s="16"/>
      <c r="N42" s="16"/>
      <c r="O42" s="16">
        <f>SUM(D42:N42)</f>
        <v>51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6" t="s">
        <v>52</v>
      </c>
      <c r="B43" s="16">
        <v>14</v>
      </c>
      <c r="C43" s="17" t="e">
        <f t="shared" si="0"/>
        <v>#DIV/0!</v>
      </c>
      <c r="D43" s="16"/>
      <c r="E43" s="18"/>
      <c r="F43" s="16">
        <v>11</v>
      </c>
      <c r="G43" s="16"/>
      <c r="H43" s="16"/>
      <c r="I43" s="16"/>
      <c r="J43" s="16"/>
      <c r="K43" s="16"/>
      <c r="L43" s="16"/>
      <c r="M43" s="16"/>
      <c r="N43" s="16"/>
      <c r="O43" s="1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6" t="s">
        <v>53</v>
      </c>
      <c r="B44" s="16">
        <v>98</v>
      </c>
      <c r="C44" s="17">
        <f t="shared" si="0"/>
        <v>1.1529411764705881</v>
      </c>
      <c r="D44" s="16"/>
      <c r="E44" s="18"/>
      <c r="F44" s="16">
        <v>84</v>
      </c>
      <c r="G44" s="16">
        <v>1</v>
      </c>
      <c r="H44" s="16"/>
      <c r="I44" s="16"/>
      <c r="J44" s="16"/>
      <c r="K44" s="16"/>
      <c r="L44" s="16"/>
      <c r="M44" s="16"/>
      <c r="N44" s="16"/>
      <c r="O44" s="16">
        <f>SUM(D44:N44)</f>
        <v>85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6" t="s">
        <v>54</v>
      </c>
      <c r="B45" s="16">
        <v>43</v>
      </c>
      <c r="C45" s="17">
        <f t="shared" si="0"/>
        <v>1.0238095238095237</v>
      </c>
      <c r="D45" s="16"/>
      <c r="E45" s="18"/>
      <c r="F45" s="16">
        <v>39</v>
      </c>
      <c r="G45" s="16">
        <v>3</v>
      </c>
      <c r="H45" s="16"/>
      <c r="I45" s="16"/>
      <c r="J45" s="16"/>
      <c r="K45" s="16"/>
      <c r="L45" s="16"/>
      <c r="M45" s="16"/>
      <c r="N45" s="16"/>
      <c r="O45" s="16">
        <f>SUM(D45:N45)</f>
        <v>42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6" t="s">
        <v>55</v>
      </c>
      <c r="B46" s="18">
        <v>109</v>
      </c>
      <c r="C46" s="17">
        <f t="shared" si="0"/>
        <v>1.2976190476190477</v>
      </c>
      <c r="D46" s="18"/>
      <c r="E46" s="18"/>
      <c r="F46" s="18"/>
      <c r="G46" s="18"/>
      <c r="H46" s="18">
        <v>30</v>
      </c>
      <c r="I46" s="18"/>
      <c r="J46" s="18"/>
      <c r="K46" s="18"/>
      <c r="L46" s="18"/>
      <c r="M46" s="18"/>
      <c r="N46" s="18">
        <v>54</v>
      </c>
      <c r="O46" s="18">
        <f>SUM(D46:N46)</f>
        <v>84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6" t="s">
        <v>56</v>
      </c>
      <c r="B47" s="16"/>
      <c r="C47" s="17" t="e">
        <f t="shared" si="0"/>
        <v>#DIV/0!</v>
      </c>
      <c r="D47" s="16"/>
      <c r="E47" s="18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6" t="s">
        <v>57</v>
      </c>
      <c r="B48" s="16"/>
      <c r="C48" s="17" t="e">
        <f t="shared" si="0"/>
        <v>#DIV/0!</v>
      </c>
      <c r="D48" s="16"/>
      <c r="E48" s="18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6" t="s">
        <v>58</v>
      </c>
      <c r="B49" s="16">
        <v>30</v>
      </c>
      <c r="C49" s="17">
        <f t="shared" si="0"/>
        <v>1</v>
      </c>
      <c r="D49" s="16"/>
      <c r="E49" s="18"/>
      <c r="F49" s="16"/>
      <c r="G49" s="16"/>
      <c r="H49" s="16"/>
      <c r="I49" s="16"/>
      <c r="J49" s="16"/>
      <c r="K49" s="16"/>
      <c r="L49" s="16"/>
      <c r="M49" s="16">
        <v>27</v>
      </c>
      <c r="N49" s="16">
        <v>3</v>
      </c>
      <c r="O49" s="16">
        <f>SUM(D49:N49)</f>
        <v>30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6" t="s">
        <v>59</v>
      </c>
      <c r="B50" s="16">
        <v>289</v>
      </c>
      <c r="C50" s="17">
        <f t="shared" si="0"/>
        <v>1.0321428571428573</v>
      </c>
      <c r="D50" s="16"/>
      <c r="E50" s="18"/>
      <c r="F50" s="16">
        <v>60</v>
      </c>
      <c r="G50" s="16">
        <v>189</v>
      </c>
      <c r="H50" s="16">
        <v>15</v>
      </c>
      <c r="I50" s="16">
        <v>0</v>
      </c>
      <c r="J50" s="16">
        <v>15</v>
      </c>
      <c r="K50" s="16"/>
      <c r="L50" s="16"/>
      <c r="M50" s="16">
        <v>1</v>
      </c>
      <c r="N50" s="16"/>
      <c r="O50" s="16">
        <f>SUM(D50:N50)</f>
        <v>280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6" t="s">
        <v>60</v>
      </c>
      <c r="B51" s="16">
        <v>99</v>
      </c>
      <c r="C51" s="17">
        <f t="shared" si="0"/>
        <v>1.064516129032258</v>
      </c>
      <c r="D51" s="16"/>
      <c r="E51" s="18"/>
      <c r="F51" s="16">
        <v>20</v>
      </c>
      <c r="G51" s="16">
        <v>41</v>
      </c>
      <c r="H51" s="16">
        <v>29</v>
      </c>
      <c r="I51" s="16">
        <v>3</v>
      </c>
      <c r="J51" s="16"/>
      <c r="K51" s="16"/>
      <c r="L51" s="16"/>
      <c r="M51" s="16"/>
      <c r="N51" s="16"/>
      <c r="O51" s="16">
        <f>SUM(D51:N51)</f>
        <v>93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6" t="s">
        <v>61</v>
      </c>
      <c r="B52" s="16">
        <v>38</v>
      </c>
      <c r="C52" s="17">
        <f t="shared" si="0"/>
        <v>1</v>
      </c>
      <c r="D52" s="16"/>
      <c r="E52" s="18"/>
      <c r="F52" s="16">
        <v>1</v>
      </c>
      <c r="G52" s="16">
        <v>16</v>
      </c>
      <c r="H52" s="16">
        <v>9</v>
      </c>
      <c r="I52" s="16">
        <v>6</v>
      </c>
      <c r="J52" s="16"/>
      <c r="K52" s="16"/>
      <c r="L52" s="16"/>
      <c r="M52" s="16">
        <v>6</v>
      </c>
      <c r="N52" s="16"/>
      <c r="O52" s="16">
        <f>SUM(D52:N52)</f>
        <v>38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6" t="s">
        <v>62</v>
      </c>
      <c r="B53" s="16"/>
      <c r="C53" s="17" t="e">
        <f t="shared" si="0"/>
        <v>#DIV/0!</v>
      </c>
      <c r="D53" s="16"/>
      <c r="E53" s="18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40" t="s">
        <v>63</v>
      </c>
      <c r="B54" s="16">
        <v>21</v>
      </c>
      <c r="C54" s="39">
        <f t="shared" si="0"/>
        <v>2.625</v>
      </c>
      <c r="D54" s="16"/>
      <c r="E54" s="18"/>
      <c r="F54" s="16">
        <v>7</v>
      </c>
      <c r="G54" s="16"/>
      <c r="H54" s="16"/>
      <c r="I54" s="16"/>
      <c r="J54" s="16"/>
      <c r="K54" s="16"/>
      <c r="L54" s="16"/>
      <c r="M54" s="16"/>
      <c r="N54" s="16">
        <v>1</v>
      </c>
      <c r="O54" s="16">
        <f>SUM(D54:N54)</f>
        <v>8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6" t="s">
        <v>64</v>
      </c>
      <c r="B55" s="16">
        <v>20</v>
      </c>
      <c r="C55" s="17">
        <f t="shared" si="0"/>
        <v>1.8181818181818181</v>
      </c>
      <c r="D55" s="16"/>
      <c r="E55" s="18"/>
      <c r="F55" s="16">
        <v>10</v>
      </c>
      <c r="G55" s="16"/>
      <c r="H55" s="16"/>
      <c r="I55" s="16"/>
      <c r="J55" s="16"/>
      <c r="K55" s="16"/>
      <c r="L55" s="16"/>
      <c r="M55" s="16"/>
      <c r="N55" s="16">
        <v>1</v>
      </c>
      <c r="O55" s="16">
        <f>SUM(D55:N55)</f>
        <v>11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6" t="s">
        <v>65</v>
      </c>
      <c r="B56" s="16">
        <v>12</v>
      </c>
      <c r="C56" s="17">
        <f t="shared" si="0"/>
        <v>1</v>
      </c>
      <c r="D56" s="16"/>
      <c r="E56" s="18"/>
      <c r="F56" s="16">
        <v>7</v>
      </c>
      <c r="G56" s="16"/>
      <c r="H56" s="16">
        <v>3</v>
      </c>
      <c r="I56" s="16"/>
      <c r="J56" s="16"/>
      <c r="K56" s="16">
        <v>2</v>
      </c>
      <c r="L56" s="16"/>
      <c r="M56" s="16"/>
      <c r="N56" s="16"/>
      <c r="O56" s="16">
        <f>SUM(D56:N56)</f>
        <v>12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6" t="s">
        <v>66</v>
      </c>
      <c r="B57" s="16">
        <v>35</v>
      </c>
      <c r="C57" s="17">
        <f t="shared" si="0"/>
        <v>1.4583333333333333</v>
      </c>
      <c r="D57" s="16"/>
      <c r="E57" s="18"/>
      <c r="F57" s="16">
        <v>12</v>
      </c>
      <c r="G57" s="16"/>
      <c r="H57" s="16">
        <v>5</v>
      </c>
      <c r="I57" s="16"/>
      <c r="J57" s="16"/>
      <c r="K57" s="16">
        <v>3</v>
      </c>
      <c r="L57" s="16"/>
      <c r="M57" s="16">
        <v>4</v>
      </c>
      <c r="N57" s="16"/>
      <c r="O57" s="16">
        <f>SUM(D57:N57)</f>
        <v>24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6" t="s">
        <v>67</v>
      </c>
      <c r="B58" s="16">
        <v>17</v>
      </c>
      <c r="C58" s="17" t="e">
        <f t="shared" si="0"/>
        <v>#DIV/0!</v>
      </c>
      <c r="D58" s="16"/>
      <c r="E58" s="18"/>
      <c r="F58" s="16">
        <v>6</v>
      </c>
      <c r="G58" s="16">
        <v>2</v>
      </c>
      <c r="H58" s="16">
        <v>4</v>
      </c>
      <c r="I58" s="16"/>
      <c r="J58" s="16"/>
      <c r="K58" s="16"/>
      <c r="L58" s="16"/>
      <c r="M58" s="16"/>
      <c r="N58" s="16"/>
      <c r="O58" s="1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6" t="s">
        <v>68</v>
      </c>
      <c r="B59" s="16">
        <v>4</v>
      </c>
      <c r="C59" s="17">
        <f t="shared" si="0"/>
        <v>1</v>
      </c>
      <c r="D59" s="16"/>
      <c r="E59" s="18"/>
      <c r="F59" s="16">
        <v>4</v>
      </c>
      <c r="G59" s="16"/>
      <c r="H59" s="16"/>
      <c r="I59" s="16"/>
      <c r="J59" s="16"/>
      <c r="K59" s="16"/>
      <c r="L59" s="16"/>
      <c r="M59" s="16"/>
      <c r="N59" s="16"/>
      <c r="O59" s="16">
        <f>SUM(D59:N59)</f>
        <v>4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6" t="s">
        <v>69</v>
      </c>
      <c r="B60" s="16">
        <v>29</v>
      </c>
      <c r="C60" s="17">
        <f t="shared" si="0"/>
        <v>1.0740740740740742</v>
      </c>
      <c r="D60" s="16"/>
      <c r="E60" s="18"/>
      <c r="F60" s="16">
        <v>24</v>
      </c>
      <c r="G60" s="16">
        <v>3</v>
      </c>
      <c r="H60" s="16"/>
      <c r="I60" s="16"/>
      <c r="J60" s="16"/>
      <c r="K60" s="16"/>
      <c r="L60" s="16"/>
      <c r="M60" s="16"/>
      <c r="N60" s="16"/>
      <c r="O60" s="16">
        <f>SUM(D60:N60)</f>
        <v>27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6" t="s">
        <v>70</v>
      </c>
      <c r="B61" s="16">
        <v>763</v>
      </c>
      <c r="C61" s="17" t="e">
        <f t="shared" si="0"/>
        <v>#DIV/0!</v>
      </c>
      <c r="D61" s="16"/>
      <c r="E61" s="18"/>
      <c r="F61" s="16">
        <v>242</v>
      </c>
      <c r="G61" s="16">
        <v>6</v>
      </c>
      <c r="H61" s="16"/>
      <c r="I61" s="16"/>
      <c r="J61" s="16"/>
      <c r="K61" s="16"/>
      <c r="L61" s="16"/>
      <c r="M61" s="16"/>
      <c r="N61" s="16"/>
      <c r="O61" s="1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6" t="s">
        <v>71</v>
      </c>
      <c r="B62" s="16"/>
      <c r="C62" s="17" t="e">
        <f t="shared" si="0"/>
        <v>#DIV/0!</v>
      </c>
      <c r="D62" s="16"/>
      <c r="E62" s="18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6" t="s">
        <v>72</v>
      </c>
      <c r="B63" s="16">
        <v>1</v>
      </c>
      <c r="C63" s="17" t="e">
        <f t="shared" si="0"/>
        <v>#DIV/0!</v>
      </c>
      <c r="D63" s="16"/>
      <c r="E63" s="18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6" t="s">
        <v>74</v>
      </c>
      <c r="B64" s="16">
        <v>94</v>
      </c>
      <c r="C64" s="17">
        <f t="shared" si="0"/>
        <v>1.010752688172043</v>
      </c>
      <c r="D64" s="16"/>
      <c r="E64" s="18"/>
      <c r="F64" s="16">
        <v>91</v>
      </c>
      <c r="G64" s="16">
        <v>2</v>
      </c>
      <c r="H64" s="16"/>
      <c r="I64" s="16"/>
      <c r="J64" s="16"/>
      <c r="K64" s="16"/>
      <c r="L64" s="16"/>
      <c r="M64" s="16"/>
      <c r="N64" s="16"/>
      <c r="O64" s="16">
        <f>SUM(D64:N64)</f>
        <v>93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9" t="s">
        <v>73</v>
      </c>
      <c r="B65" s="19">
        <f>SUM(B6:B64)</f>
        <v>5453</v>
      </c>
      <c r="C65" s="20">
        <f t="shared" si="0"/>
        <v>1.3394743306312946</v>
      </c>
      <c r="D65" s="19"/>
      <c r="E65" s="19"/>
      <c r="F65" s="24">
        <f t="shared" ref="F65:K65" si="3">SUM(F6:F64)</f>
        <v>2853</v>
      </c>
      <c r="G65" s="19">
        <f t="shared" si="3"/>
        <v>946</v>
      </c>
      <c r="H65" s="19">
        <f t="shared" si="3"/>
        <v>99</v>
      </c>
      <c r="I65" s="19">
        <f t="shared" si="3"/>
        <v>9</v>
      </c>
      <c r="J65" s="19">
        <f t="shared" si="3"/>
        <v>24</v>
      </c>
      <c r="K65" s="19">
        <f t="shared" si="3"/>
        <v>5</v>
      </c>
      <c r="L65" s="19"/>
      <c r="M65" s="19">
        <f>SUM(M6:M64)</f>
        <v>76</v>
      </c>
      <c r="N65" s="19">
        <f>SUM(N6:N64)</f>
        <v>59</v>
      </c>
      <c r="O65" s="19">
        <f>SUM(D65:N65)</f>
        <v>4071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37" t="s">
        <v>85</v>
      </c>
      <c r="B67" s="37"/>
      <c r="C67" s="38"/>
      <c r="D67" s="38"/>
      <c r="E67" s="38"/>
      <c r="F67" s="37"/>
      <c r="G67" s="37"/>
      <c r="H67" s="37"/>
      <c r="I67" s="37"/>
      <c r="J67" s="4"/>
      <c r="K67" s="4"/>
      <c r="L67" s="4"/>
      <c r="M67" s="4"/>
      <c r="N67" s="4"/>
      <c r="O67" s="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21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21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21"/>
      <c r="Q155" s="22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21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21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21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21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21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21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21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21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8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8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8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23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23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23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23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23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23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23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23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23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23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23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23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23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23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23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23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23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23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23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23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23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23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23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23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23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23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23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23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23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23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23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23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23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23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23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23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23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23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23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23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23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23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23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23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23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23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23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23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23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23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23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23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23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23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23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23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23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23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23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23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23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23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23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23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23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23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23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23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23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23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23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23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23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23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23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23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23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23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23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23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23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23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23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23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23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23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23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23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23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23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23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23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23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23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23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23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23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23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23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23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23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23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23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23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23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23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23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23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23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23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23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23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23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23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23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23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23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23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23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23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23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23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23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23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23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23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23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23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23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23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23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23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23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23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23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23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23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23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23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23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23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23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23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23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23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23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23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23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23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23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23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23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23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23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23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23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23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23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23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23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23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23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23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23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23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23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23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23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23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23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23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23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23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23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23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23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23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23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23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23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23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23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23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23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23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23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23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23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23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23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23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23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23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23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23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23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23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23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23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23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23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23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23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23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23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23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23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23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23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23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23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23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23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23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23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23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23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23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23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23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23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23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23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23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23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23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23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23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23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23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23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23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23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23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23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23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23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23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23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23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23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23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23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23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23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23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23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23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23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23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23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23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23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23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23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23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23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23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23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23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23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23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23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23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23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23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23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23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23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23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23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23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23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23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23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23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23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23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23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23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23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23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23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23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23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23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23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23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23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23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23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23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23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23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23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23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23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23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23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23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23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23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23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23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23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23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23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23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23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23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23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23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23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23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23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23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23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23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23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23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23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23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23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23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23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23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23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23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23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23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23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23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23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23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23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23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23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23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23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23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23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23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23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23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23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23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23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23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23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23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23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23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23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23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23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23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23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23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23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23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23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23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23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23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23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23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23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23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23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23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23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23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23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23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23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23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23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23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23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23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23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23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23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23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23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23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23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23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23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23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23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23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23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23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23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23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23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23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23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23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23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23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23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23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23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23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23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23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23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23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23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23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23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23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23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23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23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23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23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23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23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23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23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23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23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23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23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23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23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23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23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23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23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23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23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23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23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23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23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23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23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23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23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23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23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23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23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23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23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23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23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23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23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23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23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23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23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23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23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23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23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23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23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23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23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23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23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23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23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23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23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23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23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23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23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23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23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23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23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23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23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23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23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23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23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23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23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23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23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23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23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23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23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23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23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23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23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23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23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23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23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23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23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23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23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23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23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23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23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23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23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23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23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23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23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23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23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23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23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23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23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23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23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23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23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23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23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23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23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23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23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23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23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23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23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23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23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23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23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23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23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23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23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23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23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23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23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23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23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23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23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23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23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23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23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23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23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23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23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23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23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23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23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23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23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23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23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23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23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23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23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23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23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23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23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23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23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23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23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23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23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23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23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23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23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23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23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23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23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23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23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23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23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23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23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23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23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23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23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23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23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23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23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23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23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23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23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23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23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23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23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23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23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23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23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23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23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23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23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23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23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23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23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23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23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23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23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23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23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23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23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23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23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23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23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23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23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23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23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23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23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23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23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23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23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23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23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23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23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23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23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23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23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23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23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23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23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23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23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23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23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23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23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23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23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23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23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23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23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23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23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23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23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23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23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23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23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23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23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23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23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23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23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23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23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23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23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23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23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23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23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23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23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23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23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23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23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23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23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23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23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23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23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23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23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23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23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23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23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23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23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23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23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23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23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23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23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23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23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23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23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23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23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23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23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23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23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23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23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23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23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23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23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23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23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23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23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2">
    <mergeCell ref="B2:N2"/>
    <mergeCell ref="K3:N3"/>
  </mergeCells>
  <pageMargins left="0.25" right="0.25" top="0.75" bottom="0.75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Jan-Mar 2022</vt:lpstr>
      <vt:lpstr>'CT Ratio Jan-Mar 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UMMC</cp:lastModifiedBy>
  <cp:lastPrinted>2022-05-23T01:45:56Z</cp:lastPrinted>
  <dcterms:created xsi:type="dcterms:W3CDTF">2020-12-02T00:43:53Z</dcterms:created>
  <dcterms:modified xsi:type="dcterms:W3CDTF">2022-06-23T07:03:17Z</dcterms:modified>
</cp:coreProperties>
</file>